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0" yWindow="110" windowWidth="12560" windowHeight="3670"/>
  </bookViews>
  <sheets>
    <sheet name="Fig 4-4" sheetId="12" r:id="rId1"/>
  </sheets>
  <externalReferences>
    <externalReference r:id="rId2"/>
  </externalReferences>
  <definedNames>
    <definedName name="CoName">[1]Certification!$B$4</definedName>
  </definedNames>
  <calcPr calcId="171027"/>
</workbook>
</file>

<file path=xl/calcChain.xml><?xml version="1.0" encoding="utf-8"?>
<calcChain xmlns="http://schemas.openxmlformats.org/spreadsheetml/2006/main">
  <c r="B9" i="12" l="1"/>
</calcChain>
</file>

<file path=xl/sharedStrings.xml><?xml version="1.0" encoding="utf-8"?>
<sst xmlns="http://schemas.openxmlformats.org/spreadsheetml/2006/main" count="26" uniqueCount="26">
  <si>
    <t xml:space="preserve">Tool used to calculate </t>
  </si>
  <si>
    <t>UC Davis</t>
  </si>
  <si>
    <t>Calculates the personal costs of commuting in a plug-in vehicle, allowing prospective buyers to see how a PEV might fit into their lives, and how vehicles stack up against each other.</t>
  </si>
  <si>
    <t>ASSUMPTIONS</t>
  </si>
  <si>
    <t>Electric Vehicle Explorer</t>
  </si>
  <si>
    <t>Gas $/gallon</t>
  </si>
  <si>
    <t xml:space="preserve">DR - Tier 2 </t>
  </si>
  <si>
    <t xml:space="preserve">AVG Tier 2 </t>
  </si>
  <si>
    <t>Miles driven</t>
  </si>
  <si>
    <t>2016 Nissan Versa
(Gasoline)</t>
  </si>
  <si>
    <t>ZEV Car</t>
  </si>
  <si>
    <t>ICE Car</t>
  </si>
  <si>
    <t>Nissan Leaf 2016, 30kW battery pack</t>
  </si>
  <si>
    <t>Nissan Versa 2016</t>
  </si>
  <si>
    <t>SummerTier 2 ($/kWh)</t>
  </si>
  <si>
    <t>Winter Tier 2 ($/kWh)</t>
  </si>
  <si>
    <t xml:space="preserve">Annual Cost Fuel/Electric Cost. Using the UC Davis tool with the above inputs these are the results. </t>
  </si>
  <si>
    <t>E3 Forecast for 20</t>
  </si>
  <si>
    <t>CA Gasoline Price Forecast</t>
  </si>
  <si>
    <t>E3</t>
  </si>
  <si>
    <t>Residential GIR</t>
  </si>
  <si>
    <t>Average 12am-5am rate in E3 Model</t>
  </si>
  <si>
    <t>2016 Nissan Leaf
(Managed)</t>
  </si>
  <si>
    <t>2016 Nissan Leaf
(Unmanaged)</t>
  </si>
  <si>
    <t>Based on E3 model of Residential GIR rate from 12am-5am.</t>
  </si>
  <si>
    <t>E3 Input (used two points in tool, 2600 Via De La Valle, Del Mar, CA 92014, USA and 8315 Century Park Ct, San Diego, CA 92123, 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</si>
</sst>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00_);[Red]\(&quot;$&quot;#,##0.0000\)"/>
    <numFmt numFmtId="166" formatCode="#,##0.000_);\(#,##0.00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1" fillId="0" borderId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11" applyNumberFormat="0" applyAlignment="0" applyProtection="0"/>
    <xf numFmtId="0" fontId="19" fillId="9" borderId="12" applyNumberFormat="0" applyAlignment="0" applyProtection="0"/>
    <xf numFmtId="0" fontId="20" fillId="9" borderId="11" applyNumberFormat="0" applyAlignment="0" applyProtection="0"/>
    <xf numFmtId="0" fontId="21" fillId="0" borderId="13" applyNumberFormat="0" applyFill="0" applyAlignment="0" applyProtection="0"/>
    <xf numFmtId="0" fontId="22" fillId="10" borderId="14" applyNumberFormat="0" applyAlignment="0" applyProtection="0"/>
    <xf numFmtId="0" fontId="10" fillId="0" borderId="0" applyNumberFormat="0" applyFill="0" applyBorder="0" applyAlignment="0" applyProtection="0"/>
    <xf numFmtId="0" fontId="1" fillId="11" borderId="15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2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4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0" fillId="0" borderId="0" xfId="0"/>
    <xf numFmtId="164" fontId="0" fillId="0" borderId="5" xfId="8" applyNumberFormat="1" applyFont="1" applyBorder="1"/>
    <xf numFmtId="164" fontId="0" fillId="0" borderId="6" xfId="8" applyNumberFormat="1" applyFont="1" applyBorder="1"/>
    <xf numFmtId="0" fontId="0" fillId="0" borderId="0" xfId="0" applyAlignment="1">
      <alignment wrapText="1"/>
    </xf>
    <xf numFmtId="0" fontId="7" fillId="0" borderId="0" xfId="0" applyFont="1"/>
    <xf numFmtId="8" fontId="0" fillId="0" borderId="0" xfId="0" applyNumberFormat="1"/>
    <xf numFmtId="0" fontId="11" fillId="0" borderId="0" xfId="0" applyFont="1"/>
    <xf numFmtId="165" fontId="11" fillId="0" borderId="0" xfId="0" applyNumberFormat="1" applyFont="1"/>
    <xf numFmtId="166" fontId="0" fillId="0" borderId="7" xfId="0" applyNumberForma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Fill="1" applyBorder="1"/>
    <xf numFmtId="0" fontId="12" fillId="0" borderId="0" xfId="0" applyFont="1" applyFill="1" applyBorder="1"/>
    <xf numFmtId="166" fontId="0" fillId="0" borderId="0" xfId="0" applyNumberFormat="1" applyFill="1" applyBorder="1" applyAlignment="1">
      <alignment horizontal="center" vertical="center"/>
    </xf>
    <xf numFmtId="165" fontId="10" fillId="0" borderId="0" xfId="0" applyNumberFormat="1" applyFo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8" fontId="19" fillId="9" borderId="12" xfId="37" applyNumberFormat="1" applyAlignment="1">
      <alignment horizontal="center"/>
    </xf>
    <xf numFmtId="0" fontId="22" fillId="3" borderId="0" xfId="0" applyFont="1" applyFill="1"/>
    <xf numFmtId="165" fontId="0" fillId="0" borderId="0" xfId="0" applyNumberFormat="1"/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6" fillId="2" borderId="0" xfId="7" applyFill="1" applyBorder="1" applyAlignment="1">
      <alignment horizontal="center" vertical="top" wrapText="1"/>
    </xf>
  </cellXfs>
  <cellStyles count="71">
    <cellStyle name="20% - Accent1" xfId="46" builtinId="30" customBuiltin="1"/>
    <cellStyle name="20% - Accent2" xfId="49" builtinId="34" customBuiltin="1"/>
    <cellStyle name="20% - Accent3" xfId="52" builtinId="38" customBuiltin="1"/>
    <cellStyle name="20% - Accent4" xfId="55" builtinId="42" customBuiltin="1"/>
    <cellStyle name="20% - Accent5" xfId="58" builtinId="46" customBuiltin="1"/>
    <cellStyle name="20% - Accent6" xfId="61" builtinId="50" customBuiltin="1"/>
    <cellStyle name="40% - Accent1" xfId="47" builtinId="31" customBuiltin="1"/>
    <cellStyle name="40% - Accent2" xfId="50" builtinId="35" customBuiltin="1"/>
    <cellStyle name="40% - Accent3" xfId="53" builtinId="39" customBuiltin="1"/>
    <cellStyle name="40% - Accent4" xfId="56" builtinId="43" customBuiltin="1"/>
    <cellStyle name="40% - Accent5" xfId="59" builtinId="47" customBuiltin="1"/>
    <cellStyle name="40% - Accent6" xfId="62" builtinId="51" customBuiltin="1"/>
    <cellStyle name="60% - Accent1 2" xfId="65"/>
    <cellStyle name="60% - Accent2 2" xfId="66"/>
    <cellStyle name="60% - Accent3 2" xfId="67"/>
    <cellStyle name="60% - Accent4 2" xfId="68"/>
    <cellStyle name="60% - Accent5 2" xfId="69"/>
    <cellStyle name="60% - Accent6 2" xfId="70"/>
    <cellStyle name="Accent1" xfId="45" builtinId="29" customBuiltin="1"/>
    <cellStyle name="Accent2" xfId="48" builtinId="33" customBuiltin="1"/>
    <cellStyle name="Accent3" xfId="51" builtinId="37" customBuiltin="1"/>
    <cellStyle name="Accent4" xfId="54" builtinId="41" customBuiltin="1"/>
    <cellStyle name="Accent5" xfId="57" builtinId="45" customBuiltin="1"/>
    <cellStyle name="Accent6" xfId="60" builtinId="49" customBuiltin="1"/>
    <cellStyle name="Bad" xfId="35" builtinId="27" customBuiltin="1"/>
    <cellStyle name="Calculation" xfId="38" builtinId="22" customBuiltin="1"/>
    <cellStyle name="Check Cell" xfId="40" builtinId="23" customBuiltin="1"/>
    <cellStyle name="Comma 2" xfId="1"/>
    <cellStyle name="Comma 2 2" xfId="10"/>
    <cellStyle name="Comma 49" xfId="11"/>
    <cellStyle name="Currency" xfId="8" builtinId="4"/>
    <cellStyle name="Explanatory Text" xfId="43" builtinId="53" customBuiltin="1"/>
    <cellStyle name="Good" xfId="34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7" builtinId="8"/>
    <cellStyle name="Input" xfId="36" builtinId="20" customBuiltin="1"/>
    <cellStyle name="Linked Cell" xfId="39" builtinId="24" customBuiltin="1"/>
    <cellStyle name="Neutral 2" xfId="64"/>
    <cellStyle name="Normal" xfId="0" builtinId="0"/>
    <cellStyle name="Normal 15" xfId="12"/>
    <cellStyle name="Normal 16" xfId="29"/>
    <cellStyle name="Normal 2" xfId="2"/>
    <cellStyle name="Normal 2 10" xfId="13"/>
    <cellStyle name="Normal 2 2" xfId="3"/>
    <cellStyle name="Normal 2 3" xfId="9"/>
    <cellStyle name="Normal 26" xfId="14"/>
    <cellStyle name="Normal 3" xfId="4"/>
    <cellStyle name="Normal 56" xfId="15"/>
    <cellStyle name="Normal 6" xfId="5"/>
    <cellStyle name="Normal 60" xfId="16"/>
    <cellStyle name="Normal 61" xfId="17"/>
    <cellStyle name="Normal 62" xfId="18"/>
    <cellStyle name="Normal 63" xfId="19"/>
    <cellStyle name="Normal 64" xfId="20"/>
    <cellStyle name="Normal 65" xfId="21"/>
    <cellStyle name="Normal 66" xfId="22"/>
    <cellStyle name="Normal 68" xfId="23"/>
    <cellStyle name="Normal 69" xfId="24"/>
    <cellStyle name="Normal 71" xfId="25"/>
    <cellStyle name="Normal 72" xfId="26"/>
    <cellStyle name="Normal 74" xfId="27"/>
    <cellStyle name="Normal 80" xfId="28"/>
    <cellStyle name="Note" xfId="42" builtinId="10" customBuiltin="1"/>
    <cellStyle name="Output" xfId="37" builtinId="21" customBuiltin="1"/>
    <cellStyle name="Percent 2" xfId="6"/>
    <cellStyle name="Title 2" xfId="63"/>
    <cellStyle name="Total" xfId="44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Fuel Cost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4-4'!$B$14:$D$14</c:f>
              <c:strCache>
                <c:ptCount val="3"/>
                <c:pt idx="0">
                  <c:v>2016 Nissan Versa
(Gasoline)</c:v>
                </c:pt>
                <c:pt idx="1">
                  <c:v>2016 Nissan Leaf
(Unmanaged)</c:v>
                </c:pt>
                <c:pt idx="2">
                  <c:v>2016 Nissan Leaf
(Managed)</c:v>
                </c:pt>
              </c:strCache>
            </c:strRef>
          </c:cat>
          <c:val>
            <c:numRef>
              <c:f>'Fig 4-4'!$B$15:$D$15</c:f>
              <c:numCache>
                <c:formatCode>_("$"* #,##0_);_("$"* \(#,##0\);_("$"* "-"??_);_(@_)</c:formatCode>
                <c:ptCount val="3"/>
                <c:pt idx="0">
                  <c:v>889</c:v>
                </c:pt>
                <c:pt idx="1">
                  <c:v>881</c:v>
                </c:pt>
                <c:pt idx="2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8-4604-964E-20E68256A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127104"/>
        <c:axId val="82137088"/>
      </c:barChart>
      <c:catAx>
        <c:axId val="82127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37088"/>
        <c:crossesAt val="0"/>
        <c:auto val="1"/>
        <c:lblAlgn val="ctr"/>
        <c:lblOffset val="100"/>
        <c:noMultiLvlLbl val="0"/>
      </c:catAx>
      <c:valAx>
        <c:axId val="8213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2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765175</xdr:colOff>
      <xdr:row>5</xdr:row>
      <xdr:rowOff>168275</xdr:rowOff>
    </xdr:from>
    <xdr:to>
      <xdr:col>12</xdr:col>
      <xdr:colOff>109606</xdr:colOff>
      <xdr:row>16</xdr:row>
      <xdr:rowOff>60601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sdge.com/2008%20Resource%20Adequacy/SDGE%202006%20Historic%20Data%20for%20RA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ingInstructions"/>
      <sheetName val="Certification"/>
      <sheetName val="Form 1A"/>
      <sheetName val="Form 1B"/>
      <sheetName val="Form 1C"/>
      <sheetName val="Form 2"/>
      <sheetName val="Form3a(IOUs)"/>
      <sheetName val="Form3b(IOUs)"/>
    </sheetNames>
    <sheetDataSet>
      <sheetData sheetId="0" refreshError="1"/>
      <sheetData sheetId="1" refreshError="1">
        <row r="4">
          <cell r="B4" t="str">
            <v>Company Name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is.its.ucdavis.edu/evexplore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E7" sqref="E7"/>
    </sheetView>
  </sheetViews>
  <sheetFormatPr defaultColWidth="8.7265625" defaultRowHeight="14.5" x14ac:dyDescent="0.35"/>
  <cols>
    <col min="1" max="1" width="45" style="2" customWidth="1"/>
    <col min="2" max="2" width="11.453125" style="2" bestFit="1" customWidth="1"/>
    <col min="3" max="3" width="23.81640625" style="2" bestFit="1" customWidth="1"/>
    <col min="4" max="4" width="11.26953125" style="2" bestFit="1" customWidth="1"/>
    <col min="5" max="5" width="13.36328125" style="2" customWidth="1"/>
    <col min="6" max="7" width="8.7265625" style="2"/>
    <col min="8" max="8" width="7.1796875" style="2" customWidth="1"/>
    <col min="9" max="16384" width="8.7265625" style="2"/>
  </cols>
  <sheetData>
    <row r="1" spans="1:14" x14ac:dyDescent="0.35">
      <c r="A1" s="11" t="s">
        <v>3</v>
      </c>
    </row>
    <row r="2" spans="1:14" x14ac:dyDescent="0.35">
      <c r="A2" s="2" t="s">
        <v>11</v>
      </c>
      <c r="B2" s="21" t="s">
        <v>13</v>
      </c>
      <c r="C2" s="21"/>
      <c r="F2" s="6" t="s">
        <v>0</v>
      </c>
    </row>
    <row r="3" spans="1:14" ht="31" customHeight="1" x14ac:dyDescent="0.35">
      <c r="A3" s="2" t="s">
        <v>10</v>
      </c>
      <c r="B3" s="21" t="s">
        <v>12</v>
      </c>
      <c r="C3" s="21"/>
      <c r="F3" s="24" t="s">
        <v>1</v>
      </c>
      <c r="G3" s="24"/>
      <c r="H3" s="24" t="s">
        <v>2</v>
      </c>
      <c r="I3" s="24"/>
      <c r="J3" s="24"/>
      <c r="K3" s="24"/>
      <c r="L3" s="24"/>
      <c r="M3" s="24"/>
      <c r="N3" s="5"/>
    </row>
    <row r="4" spans="1:14" ht="55.5" customHeight="1" x14ac:dyDescent="0.35">
      <c r="A4" s="2" t="s">
        <v>8</v>
      </c>
      <c r="B4" s="2">
        <v>30</v>
      </c>
      <c r="C4" s="5" t="s">
        <v>25</v>
      </c>
      <c r="F4" s="25" t="s">
        <v>4</v>
      </c>
      <c r="G4" s="25"/>
      <c r="H4" s="24"/>
      <c r="I4" s="24"/>
      <c r="J4" s="24"/>
      <c r="K4" s="24"/>
      <c r="L4" s="24"/>
      <c r="M4" s="24"/>
      <c r="N4" s="5"/>
    </row>
    <row r="5" spans="1:14" x14ac:dyDescent="0.35">
      <c r="A5" s="2" t="s">
        <v>5</v>
      </c>
      <c r="B5" s="7">
        <v>3.37</v>
      </c>
      <c r="C5" s="2" t="s">
        <v>17</v>
      </c>
    </row>
    <row r="6" spans="1:14" x14ac:dyDescent="0.35">
      <c r="A6" s="1" t="s">
        <v>6</v>
      </c>
      <c r="B6" s="7"/>
    </row>
    <row r="7" spans="1:14" x14ac:dyDescent="0.35">
      <c r="A7" s="8" t="s">
        <v>14</v>
      </c>
      <c r="B7" s="9">
        <v>0.39457999999999999</v>
      </c>
    </row>
    <row r="8" spans="1:14" x14ac:dyDescent="0.35">
      <c r="A8" s="8" t="s">
        <v>15</v>
      </c>
      <c r="B8" s="9">
        <v>0.36188999999999999</v>
      </c>
    </row>
    <row r="9" spans="1:14" x14ac:dyDescent="0.35">
      <c r="A9" s="8" t="s">
        <v>7</v>
      </c>
      <c r="B9" s="15">
        <f>AVERAGE(B7:B8)</f>
        <v>0.37823499999999999</v>
      </c>
    </row>
    <row r="10" spans="1:14" x14ac:dyDescent="0.35">
      <c r="A10" s="13" t="s">
        <v>20</v>
      </c>
    </row>
    <row r="11" spans="1:14" ht="43.5" x14ac:dyDescent="0.35">
      <c r="A11" s="12" t="s">
        <v>21</v>
      </c>
      <c r="B11" s="20">
        <v>0.1227</v>
      </c>
      <c r="C11" s="5" t="s">
        <v>24</v>
      </c>
    </row>
    <row r="12" spans="1:14" x14ac:dyDescent="0.35">
      <c r="A12" s="12"/>
    </row>
    <row r="13" spans="1:14" ht="15" thickBot="1" x14ac:dyDescent="0.4">
      <c r="A13" s="12"/>
      <c r="B13" s="11"/>
    </row>
    <row r="14" spans="1:14" ht="43.5" x14ac:dyDescent="0.35">
      <c r="A14" s="22" t="s">
        <v>16</v>
      </c>
      <c r="B14" s="16" t="s">
        <v>9</v>
      </c>
      <c r="C14" s="16" t="s">
        <v>23</v>
      </c>
      <c r="D14" s="17" t="s">
        <v>22</v>
      </c>
    </row>
    <row r="15" spans="1:14" ht="15" thickBot="1" x14ac:dyDescent="0.4">
      <c r="A15" s="23"/>
      <c r="B15" s="3">
        <v>889</v>
      </c>
      <c r="C15" s="3">
        <v>881</v>
      </c>
      <c r="D15" s="4">
        <v>286</v>
      </c>
    </row>
    <row r="20" spans="2:6" x14ac:dyDescent="0.35">
      <c r="B20" s="19" t="s">
        <v>19</v>
      </c>
      <c r="C20" s="19" t="s">
        <v>18</v>
      </c>
    </row>
    <row r="21" spans="2:6" x14ac:dyDescent="0.35">
      <c r="B21" s="19">
        <v>2016</v>
      </c>
      <c r="C21" s="18">
        <v>2.8655194230769219</v>
      </c>
    </row>
    <row r="22" spans="2:6" x14ac:dyDescent="0.35">
      <c r="B22" s="19">
        <v>2017</v>
      </c>
      <c r="C22" s="18">
        <v>2.9863893427719392</v>
      </c>
    </row>
    <row r="23" spans="2:6" x14ac:dyDescent="0.35">
      <c r="B23" s="19">
        <v>2018</v>
      </c>
      <c r="C23" s="18">
        <v>2.9375800807036869</v>
      </c>
    </row>
    <row r="24" spans="2:6" x14ac:dyDescent="0.35">
      <c r="B24" s="19">
        <v>2019</v>
      </c>
      <c r="C24" s="18">
        <v>3.2144742304934621</v>
      </c>
    </row>
    <row r="25" spans="2:6" x14ac:dyDescent="0.35">
      <c r="B25" s="19">
        <v>2020</v>
      </c>
      <c r="C25" s="18">
        <v>3.3714434512942595</v>
      </c>
    </row>
    <row r="27" spans="2:6" ht="14.5" customHeight="1" x14ac:dyDescent="0.35">
      <c r="F27" s="10"/>
    </row>
    <row r="28" spans="2:6" ht="14.5" customHeight="1" x14ac:dyDescent="0.35">
      <c r="F28" s="14"/>
    </row>
    <row r="29" spans="2:6" ht="14.5" customHeight="1" x14ac:dyDescent="0.35">
      <c r="F29" s="14"/>
    </row>
  </sheetData>
  <mergeCells count="6">
    <mergeCell ref="B2:C2"/>
    <mergeCell ref="B3:C3"/>
    <mergeCell ref="A14:A15"/>
    <mergeCell ref="F3:G3"/>
    <mergeCell ref="H3:M4"/>
    <mergeCell ref="F4:G4"/>
  </mergeCells>
  <hyperlinks>
    <hyperlink ref="F4" r:id="rId1" display="http://gis.its.ucdavis.edu/evexplorer/"/>
  </hyperlinks>
  <pageMargins left="0.7" right="0.7" top="0.75" bottom="0.75" header="0.3" footer="0.3"/>
  <pageSetup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F785E3-3FEE-4EAA-96EC-505E1A6E81CE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B3065B-A146-4CF0-923A-8E74E707F3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D3B0DC-D9B9-4176-A782-11B777558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4-4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Rimer, Devon</dc:creator>
  <cp:lastModifiedBy>Wright, Jennifer</cp:lastModifiedBy>
  <cp:lastPrinted>2017-01-17T21:40:04Z</cp:lastPrinted>
  <dcterms:created xsi:type="dcterms:W3CDTF">2016-10-31T18:18:14Z</dcterms:created>
  <dcterms:modified xsi:type="dcterms:W3CDTF">2017-03-31T19:07:33Z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